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46396\Desktop\"/>
    </mc:Choice>
  </mc:AlternateContent>
  <bookViews>
    <workbookView xWindow="360" yWindow="405" windowWidth="24675" windowHeight="12045"/>
  </bookViews>
  <sheets>
    <sheet name="MAR 17" sheetId="1" r:id="rId1"/>
  </sheets>
  <calcPr calcId="152511"/>
</workbook>
</file>

<file path=xl/calcChain.xml><?xml version="1.0" encoding="utf-8"?>
<calcChain xmlns="http://schemas.openxmlformats.org/spreadsheetml/2006/main">
  <c r="D74" i="1" l="1"/>
  <c r="C20" i="1" s="1"/>
  <c r="C34" i="1" s="1"/>
  <c r="C74" i="1"/>
  <c r="E31" i="1"/>
  <c r="G28" i="1"/>
  <c r="G21" i="1"/>
  <c r="C15" i="1"/>
  <c r="G32" i="1"/>
  <c r="C5" i="1"/>
  <c r="E2" i="1"/>
  <c r="G8" i="1" l="1"/>
  <c r="C39" i="1"/>
  <c r="G36" i="1" s="1"/>
  <c r="G37" i="1" s="1"/>
</calcChain>
</file>

<file path=xl/sharedStrings.xml><?xml version="1.0" encoding="utf-8"?>
<sst xmlns="http://schemas.openxmlformats.org/spreadsheetml/2006/main" count="51" uniqueCount="34">
  <si>
    <t>Checking</t>
  </si>
  <si>
    <t>Savings</t>
  </si>
  <si>
    <t>Money Market</t>
  </si>
  <si>
    <t>TOTAL</t>
  </si>
  <si>
    <t>Active Certificates</t>
  </si>
  <si>
    <t>RECEIPTS</t>
  </si>
  <si>
    <t>Fidelity Account</t>
  </si>
  <si>
    <t>Dividends</t>
  </si>
  <si>
    <t>April Luncheon</t>
  </si>
  <si>
    <t>Misc PDS receipts</t>
  </si>
  <si>
    <t>Dividend</t>
  </si>
  <si>
    <t>Transfer from CD</t>
  </si>
  <si>
    <t>DISBURSEMENTS</t>
  </si>
  <si>
    <t>Merchant Service Fee (CC Machine)</t>
  </si>
  <si>
    <t>Public Storage Fee</t>
  </si>
  <si>
    <t>Checks Cleared</t>
  </si>
  <si>
    <t>Stop Payment fee (check #3062)</t>
  </si>
  <si>
    <t>Registered Mail fee (check #3071)</t>
  </si>
  <si>
    <t>Monarch Trophy (additional from PDS)</t>
  </si>
  <si>
    <t>FSH Golf Club (April Luncheon)</t>
  </si>
  <si>
    <t>Amazon (updated IT equipment)</t>
  </si>
  <si>
    <t>BALANCE ON HAND AS OF 31 MAR 2017</t>
  </si>
  <si>
    <t>Checks Written</t>
  </si>
  <si>
    <t>Cleared</t>
  </si>
  <si>
    <t>Dave Speak (stopped payment - never received)</t>
  </si>
  <si>
    <t>----</t>
  </si>
  <si>
    <t>Mark Hyatt</t>
  </si>
  <si>
    <t>Steve Huerta</t>
  </si>
  <si>
    <t>Mary Lou Rendon</t>
  </si>
  <si>
    <t>Education Services Center Region 20 (IT ROOM)</t>
  </si>
  <si>
    <t>Augustin Morales</t>
  </si>
  <si>
    <t>Dave Speak (reissue from #3062)</t>
  </si>
  <si>
    <t>Education Services Center Region 20 (Conference)</t>
  </si>
  <si>
    <t>BALANCE ON HAND AS OF 28 FEB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</si>
</sst>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4" fontId="0" fillId="0" borderId="0" xfId="0" applyNumberFormat="1"/>
    <xf numFmtId="0" fontId="1" fillId="0" borderId="0" xfId="0" applyFont="1" applyAlignment="1">
      <alignment horizontal="right" indent="8"/>
    </xf>
    <xf numFmtId="44" fontId="1" fillId="0" borderId="0" xfId="0" applyNumberFormat="1" applyFont="1"/>
    <xf numFmtId="44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Layout" zoomScale="80" zoomScaleNormal="100" zoomScalePageLayoutView="80" workbookViewId="0">
      <selection activeCell="G36" sqref="G36"/>
    </sheetView>
  </sheetViews>
  <sheetFormatPr defaultRowHeight="15" x14ac:dyDescent="0.25"/>
  <cols>
    <col min="1" max="1" width="13" customWidth="1"/>
    <col min="2" max="2" width="44.28515625" customWidth="1"/>
    <col min="3" max="4" width="16" style="2" customWidth="1"/>
    <col min="5" max="5" width="15.140625" customWidth="1"/>
    <col min="6" max="6" width="19.5703125" bestFit="1" customWidth="1"/>
    <col min="7" max="7" width="13.28515625" bestFit="1" customWidth="1"/>
    <col min="8" max="8" width="14" bestFit="1" customWidth="1"/>
  </cols>
  <sheetData>
    <row r="1" spans="1:8" x14ac:dyDescent="0.25">
      <c r="A1" s="1" t="s">
        <v>0</v>
      </c>
      <c r="E1" s="1" t="s">
        <v>1</v>
      </c>
      <c r="G1" s="2"/>
      <c r="H1" s="2"/>
    </row>
    <row r="2" spans="1:8" x14ac:dyDescent="0.25">
      <c r="A2" s="1" t="s">
        <v>33</v>
      </c>
      <c r="E2" s="1" t="str">
        <f>A2</f>
        <v>BALANCE ON HAND AS OF 28 FEB 2017</v>
      </c>
      <c r="G2" s="2"/>
      <c r="H2" s="2"/>
    </row>
    <row r="3" spans="1:8" x14ac:dyDescent="0.25">
      <c r="A3" s="1"/>
      <c r="B3" t="s">
        <v>0</v>
      </c>
      <c r="C3" s="2">
        <v>40848.48000000001</v>
      </c>
      <c r="E3" s="1"/>
      <c r="F3" t="s">
        <v>1</v>
      </c>
      <c r="G3" s="2">
        <v>10239.660000000002</v>
      </c>
      <c r="H3" s="2"/>
    </row>
    <row r="4" spans="1:8" x14ac:dyDescent="0.25">
      <c r="A4" s="1"/>
      <c r="E4" s="1"/>
      <c r="F4" t="s">
        <v>2</v>
      </c>
      <c r="G4" s="2">
        <v>30354.81</v>
      </c>
      <c r="H4" s="2"/>
    </row>
    <row r="5" spans="1:8" x14ac:dyDescent="0.25">
      <c r="A5" s="1"/>
      <c r="B5" s="3" t="s">
        <v>3</v>
      </c>
      <c r="C5" s="4">
        <f>SUM(C3:C4)</f>
        <v>40848.48000000001</v>
      </c>
      <c r="D5" s="4"/>
      <c r="E5" s="1"/>
      <c r="F5" t="s">
        <v>4</v>
      </c>
      <c r="G5" s="2">
        <v>25000</v>
      </c>
      <c r="H5" s="2"/>
    </row>
    <row r="6" spans="1:8" x14ac:dyDescent="0.25">
      <c r="A6" s="1" t="s">
        <v>5</v>
      </c>
      <c r="E6" s="1"/>
      <c r="F6" t="s">
        <v>6</v>
      </c>
      <c r="G6" s="2">
        <v>18747.57</v>
      </c>
      <c r="H6" s="2"/>
    </row>
    <row r="7" spans="1:8" x14ac:dyDescent="0.25">
      <c r="A7" s="1"/>
      <c r="B7" t="s">
        <v>7</v>
      </c>
      <c r="C7" s="2">
        <v>1.59</v>
      </c>
      <c r="E7" s="1"/>
      <c r="G7" s="2"/>
      <c r="H7" s="2"/>
    </row>
    <row r="8" spans="1:8" x14ac:dyDescent="0.25">
      <c r="A8" s="1"/>
      <c r="E8" s="1"/>
      <c r="F8" s="3" t="s">
        <v>3</v>
      </c>
      <c r="G8" s="4">
        <f>SUM(G3:G7)</f>
        <v>84342.040000000008</v>
      </c>
      <c r="H8" s="4"/>
    </row>
    <row r="9" spans="1:8" x14ac:dyDescent="0.25">
      <c r="A9" s="1"/>
      <c r="E9" s="1" t="s">
        <v>5</v>
      </c>
      <c r="G9" s="2"/>
      <c r="H9" s="2"/>
    </row>
    <row r="10" spans="1:8" x14ac:dyDescent="0.25">
      <c r="A10" s="1"/>
      <c r="E10" s="1"/>
      <c r="F10" t="s">
        <v>8</v>
      </c>
      <c r="G10" s="2">
        <v>752</v>
      </c>
      <c r="H10" s="2"/>
    </row>
    <row r="11" spans="1:8" x14ac:dyDescent="0.25">
      <c r="A11" s="1"/>
      <c r="E11" s="1"/>
      <c r="F11" t="s">
        <v>9</v>
      </c>
      <c r="G11" s="2">
        <v>536</v>
      </c>
      <c r="H11" s="2"/>
    </row>
    <row r="12" spans="1:8" x14ac:dyDescent="0.25">
      <c r="A12" s="1"/>
      <c r="E12" s="1"/>
      <c r="F12" t="s">
        <v>10</v>
      </c>
      <c r="G12" s="2">
        <v>2.21</v>
      </c>
      <c r="H12" s="2"/>
    </row>
    <row r="13" spans="1:8" x14ac:dyDescent="0.25">
      <c r="A13" s="1"/>
      <c r="E13" s="1"/>
      <c r="F13" t="s">
        <v>11</v>
      </c>
      <c r="G13" s="2">
        <v>11.68</v>
      </c>
      <c r="H13" s="2"/>
    </row>
    <row r="14" spans="1:8" x14ac:dyDescent="0.25">
      <c r="A14" s="1"/>
      <c r="E14" s="1"/>
      <c r="G14" s="2"/>
      <c r="H14" s="2"/>
    </row>
    <row r="15" spans="1:8" x14ac:dyDescent="0.25">
      <c r="A15" s="1"/>
      <c r="B15" s="3" t="s">
        <v>3</v>
      </c>
      <c r="C15" s="4">
        <f>SUM(C6:C14)</f>
        <v>1.59</v>
      </c>
      <c r="D15" s="4"/>
      <c r="E15" s="1"/>
      <c r="G15" s="2"/>
      <c r="H15" s="2"/>
    </row>
    <row r="16" spans="1:8" x14ac:dyDescent="0.25">
      <c r="A16" s="1"/>
      <c r="E16" s="1"/>
      <c r="G16" s="2"/>
      <c r="H16" s="2"/>
    </row>
    <row r="17" spans="1:8" x14ac:dyDescent="0.25">
      <c r="A17" s="1" t="s">
        <v>12</v>
      </c>
      <c r="E17" s="1"/>
      <c r="G17" s="2"/>
      <c r="H17" s="2"/>
    </row>
    <row r="18" spans="1:8" x14ac:dyDescent="0.25">
      <c r="A18" s="1"/>
      <c r="B18" t="s">
        <v>13</v>
      </c>
      <c r="C18" s="2">
        <v>2107.5</v>
      </c>
      <c r="E18" s="1"/>
      <c r="G18" s="2"/>
      <c r="H18" s="2"/>
    </row>
    <row r="19" spans="1:8" x14ac:dyDescent="0.25">
      <c r="A19" s="1"/>
      <c r="B19" t="s">
        <v>14</v>
      </c>
      <c r="C19" s="2">
        <v>78</v>
      </c>
      <c r="E19" s="1"/>
      <c r="G19" s="2"/>
      <c r="H19" s="2"/>
    </row>
    <row r="20" spans="1:8" x14ac:dyDescent="0.25">
      <c r="A20" s="1"/>
      <c r="B20" t="s">
        <v>15</v>
      </c>
      <c r="C20" s="2">
        <f>D74</f>
        <v>4070.91</v>
      </c>
      <c r="E20" s="1"/>
      <c r="G20" s="2"/>
      <c r="H20" s="2"/>
    </row>
    <row r="21" spans="1:8" x14ac:dyDescent="0.25">
      <c r="A21" s="1"/>
      <c r="B21" t="s">
        <v>16</v>
      </c>
      <c r="C21" s="2">
        <v>24</v>
      </c>
      <c r="E21" s="1"/>
      <c r="F21" s="3" t="s">
        <v>3</v>
      </c>
      <c r="G21" s="4">
        <f>SUM(G9:G20)</f>
        <v>1301.8900000000001</v>
      </c>
      <c r="H21" s="4"/>
    </row>
    <row r="22" spans="1:8" x14ac:dyDescent="0.25">
      <c r="A22" s="1"/>
      <c r="B22" t="s">
        <v>17</v>
      </c>
      <c r="C22" s="2">
        <v>12.19</v>
      </c>
      <c r="E22" s="1"/>
      <c r="G22" s="2"/>
      <c r="H22" s="2"/>
    </row>
    <row r="23" spans="1:8" x14ac:dyDescent="0.25">
      <c r="A23" s="1"/>
      <c r="B23" t="s">
        <v>18</v>
      </c>
      <c r="C23" s="2">
        <v>110.9</v>
      </c>
      <c r="E23" s="1" t="s">
        <v>12</v>
      </c>
      <c r="G23" s="2"/>
      <c r="H23" s="2"/>
    </row>
    <row r="24" spans="1:8" x14ac:dyDescent="0.25">
      <c r="A24" s="1"/>
      <c r="B24" t="s">
        <v>19</v>
      </c>
      <c r="C24" s="2">
        <v>823.62</v>
      </c>
      <c r="E24" s="1"/>
      <c r="G24" s="2"/>
      <c r="H24" s="2"/>
    </row>
    <row r="25" spans="1:8" x14ac:dyDescent="0.25">
      <c r="A25" s="1"/>
      <c r="B25" t="s">
        <v>20</v>
      </c>
      <c r="C25" s="2">
        <v>125.48</v>
      </c>
      <c r="E25" s="1"/>
      <c r="G25" s="2"/>
      <c r="H25" s="2"/>
    </row>
    <row r="26" spans="1:8" x14ac:dyDescent="0.25">
      <c r="A26" s="1"/>
      <c r="B26" t="s">
        <v>20</v>
      </c>
      <c r="C26" s="2">
        <v>694.79</v>
      </c>
      <c r="E26" s="1"/>
      <c r="G26" s="2"/>
      <c r="H26" s="2"/>
    </row>
    <row r="27" spans="1:8" x14ac:dyDescent="0.25">
      <c r="A27" s="1"/>
      <c r="E27" s="1"/>
      <c r="G27" s="2"/>
      <c r="H27" s="2"/>
    </row>
    <row r="28" spans="1:8" x14ac:dyDescent="0.25">
      <c r="A28" s="1"/>
      <c r="E28" s="1"/>
      <c r="F28" s="3" t="s">
        <v>3</v>
      </c>
      <c r="G28" s="4">
        <f>SUM(G23:G27)</f>
        <v>0</v>
      </c>
      <c r="H28" s="4"/>
    </row>
    <row r="29" spans="1:8" x14ac:dyDescent="0.25">
      <c r="A29" s="1"/>
      <c r="E29" s="1"/>
      <c r="G29" s="2"/>
      <c r="H29" s="2"/>
    </row>
    <row r="30" spans="1:8" x14ac:dyDescent="0.25">
      <c r="A30" s="1"/>
      <c r="E30" s="1"/>
      <c r="G30" s="2"/>
      <c r="H30" s="2"/>
    </row>
    <row r="31" spans="1:8" x14ac:dyDescent="0.25">
      <c r="A31" s="1"/>
      <c r="E31" s="1" t="str">
        <f>A37</f>
        <v>BALANCE ON HAND AS OF 31 MAR 2017</v>
      </c>
      <c r="G31" s="2"/>
      <c r="H31" s="2"/>
    </row>
    <row r="32" spans="1:8" x14ac:dyDescent="0.25">
      <c r="A32" s="1"/>
      <c r="E32" s="1"/>
      <c r="F32" t="s">
        <v>1</v>
      </c>
      <c r="G32" s="2">
        <f>G3+G21-G28</f>
        <v>11541.550000000001</v>
      </c>
      <c r="H32" s="2"/>
    </row>
    <row r="33" spans="1:8" x14ac:dyDescent="0.25">
      <c r="A33" s="1"/>
      <c r="E33" s="1"/>
      <c r="F33" t="s">
        <v>2</v>
      </c>
      <c r="G33" s="2">
        <v>30365.119999999999</v>
      </c>
      <c r="H33" s="2"/>
    </row>
    <row r="34" spans="1:8" x14ac:dyDescent="0.25">
      <c r="A34" s="1"/>
      <c r="B34" s="3" t="s">
        <v>3</v>
      </c>
      <c r="C34" s="4">
        <f>SUM(C17:C33)*-1</f>
        <v>-8047.3899999999985</v>
      </c>
      <c r="D34" s="4"/>
      <c r="F34" t="s">
        <v>4</v>
      </c>
      <c r="G34" s="2">
        <v>25000</v>
      </c>
      <c r="H34" s="2"/>
    </row>
    <row r="35" spans="1:8" x14ac:dyDescent="0.25">
      <c r="A35" s="1"/>
      <c r="F35" t="s">
        <v>6</v>
      </c>
      <c r="G35" s="2">
        <v>18770.150000000001</v>
      </c>
      <c r="H35" s="2">
        <v>22.580000000001746</v>
      </c>
    </row>
    <row r="36" spans="1:8" x14ac:dyDescent="0.25">
      <c r="A36" s="1"/>
      <c r="F36" t="s">
        <v>0</v>
      </c>
      <c r="G36" s="2">
        <f>C39</f>
        <v>32802.680000000008</v>
      </c>
      <c r="H36" s="2"/>
    </row>
    <row r="37" spans="1:8" x14ac:dyDescent="0.25">
      <c r="A37" s="1" t="s">
        <v>21</v>
      </c>
      <c r="F37" s="3" t="s">
        <v>3</v>
      </c>
      <c r="G37" s="4">
        <f>SUM(G32:G36)</f>
        <v>118479.50000000001</v>
      </c>
      <c r="H37" s="2"/>
    </row>
    <row r="38" spans="1:8" x14ac:dyDescent="0.25">
      <c r="A38" s="1"/>
      <c r="G38" s="2"/>
    </row>
    <row r="39" spans="1:8" x14ac:dyDescent="0.25">
      <c r="A39" s="1"/>
      <c r="B39" s="3" t="s">
        <v>3</v>
      </c>
      <c r="C39" s="4">
        <f>C5+C15+C34+C38</f>
        <v>32802.680000000008</v>
      </c>
      <c r="G39" s="2"/>
    </row>
    <row r="40" spans="1:8" x14ac:dyDescent="0.25">
      <c r="G40" s="2"/>
      <c r="H40" s="2"/>
    </row>
    <row r="41" spans="1:8" x14ac:dyDescent="0.25">
      <c r="G41" s="2"/>
      <c r="H41" s="2"/>
    </row>
    <row r="42" spans="1:8" x14ac:dyDescent="0.25">
      <c r="G42" s="2"/>
      <c r="H42" s="2"/>
    </row>
    <row r="43" spans="1:8" x14ac:dyDescent="0.25">
      <c r="G43" s="2"/>
      <c r="H43" s="2"/>
    </row>
    <row r="44" spans="1:8" x14ac:dyDescent="0.25">
      <c r="D44"/>
      <c r="G44" s="2"/>
      <c r="H44" s="2"/>
    </row>
    <row r="45" spans="1:8" x14ac:dyDescent="0.25">
      <c r="D45"/>
      <c r="G45" s="2"/>
      <c r="H45" s="2"/>
    </row>
    <row r="46" spans="1:8" x14ac:dyDescent="0.25">
      <c r="G46" s="2"/>
      <c r="H46" s="2"/>
    </row>
    <row r="47" spans="1:8" x14ac:dyDescent="0.25">
      <c r="G47" s="2"/>
      <c r="H47" s="2"/>
    </row>
    <row r="48" spans="1:8" x14ac:dyDescent="0.25">
      <c r="B48" t="s">
        <v>22</v>
      </c>
      <c r="D48" s="2" t="s">
        <v>23</v>
      </c>
      <c r="G48" s="2"/>
    </row>
    <row r="49" spans="1:4" x14ac:dyDescent="0.25">
      <c r="A49">
        <v>3062</v>
      </c>
      <c r="B49" t="s">
        <v>24</v>
      </c>
      <c r="C49" s="2">
        <v>3000</v>
      </c>
      <c r="D49" s="5" t="s">
        <v>25</v>
      </c>
    </row>
    <row r="50" spans="1:4" x14ac:dyDescent="0.25">
      <c r="A50">
        <v>3063</v>
      </c>
      <c r="B50" t="s">
        <v>26</v>
      </c>
      <c r="C50" s="2">
        <v>391.39</v>
      </c>
      <c r="D50" s="2">
        <v>391.39</v>
      </c>
    </row>
    <row r="51" spans="1:4" x14ac:dyDescent="0.25">
      <c r="A51">
        <v>3064</v>
      </c>
      <c r="B51" t="s">
        <v>27</v>
      </c>
      <c r="C51" s="2">
        <v>400</v>
      </c>
      <c r="D51" s="2">
        <v>400</v>
      </c>
    </row>
    <row r="52" spans="1:4" x14ac:dyDescent="0.25">
      <c r="A52">
        <v>3067</v>
      </c>
      <c r="B52" t="s">
        <v>28</v>
      </c>
      <c r="C52" s="2">
        <v>36</v>
      </c>
      <c r="D52" s="2">
        <v>36</v>
      </c>
    </row>
    <row r="53" spans="1:4" x14ac:dyDescent="0.25">
      <c r="A53">
        <v>3069</v>
      </c>
      <c r="B53" t="s">
        <v>29</v>
      </c>
      <c r="C53" s="2">
        <v>200</v>
      </c>
      <c r="D53" s="2">
        <v>200</v>
      </c>
    </row>
    <row r="54" spans="1:4" x14ac:dyDescent="0.25">
      <c r="A54">
        <v>3070</v>
      </c>
      <c r="B54" t="s">
        <v>30</v>
      </c>
      <c r="C54" s="2">
        <v>43.52</v>
      </c>
      <c r="D54" s="2">
        <v>43.52</v>
      </c>
    </row>
    <row r="55" spans="1:4" x14ac:dyDescent="0.25">
      <c r="A55">
        <v>3071</v>
      </c>
      <c r="B55" t="s">
        <v>31</v>
      </c>
      <c r="C55" s="2">
        <v>3000</v>
      </c>
      <c r="D55" s="2">
        <v>3000</v>
      </c>
    </row>
    <row r="56" spans="1:4" x14ac:dyDescent="0.25">
      <c r="A56">
        <v>3072</v>
      </c>
      <c r="B56" t="s">
        <v>32</v>
      </c>
      <c r="C56" s="2">
        <v>6200</v>
      </c>
    </row>
    <row r="74" spans="3:4" x14ac:dyDescent="0.25">
      <c r="C74" s="2">
        <f>SUM(C48:C73)</f>
        <v>13270.91</v>
      </c>
      <c r="D74" s="2">
        <f>SUM(D48:D73)</f>
        <v>4070.91</v>
      </c>
    </row>
  </sheetData>
  <conditionalFormatting sqref="H35">
    <cfRule type="iconSet" priority="1">
      <iconSet iconSet="3Arrows">
        <cfvo type="percent" val="0"/>
        <cfvo type="num" val="0"/>
        <cfvo type="num" val="0.01"/>
      </iconSet>
    </cfRule>
  </conditionalFormatting>
  <pageMargins left="0.7" right="0.7" top="0.75" bottom="0.75" header="0.3" footer="0.3"/>
  <pageSetup orientation="portrait" r:id="rId1"/>
  <headerFooter>
    <oddHeader>&amp;L&amp;"-,Bold"
March 2017
&amp;C&amp;"-,Bold"Alamo City Chapter ASMC
Treasurer's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17</vt:lpstr>
    </vt:vector>
  </TitlesOfParts>
  <Company>MEDCOM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Grant Thornton LLP</cp:lastModifiedBy>
  <dcterms:created xsi:type="dcterms:W3CDTF">2017-04-05T16:33:12Z</dcterms:created>
  <dcterms:modified xsi:type="dcterms:W3CDTF">2017-04-24T15:12:28Z</dcterms:modified>
</cp:coreProperties>
</file>